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4"/>
  </bookViews>
  <sheets>
    <sheet name="Лист2" sheetId="1" r:id="rId1"/>
    <sheet name="субсидия на муниц. задание" sheetId="2" r:id="rId2"/>
    <sheet name="Целевые субсидии" sheetId="3" r:id="rId3"/>
    <sheet name="поступления от иной деятельност" sheetId="4" r:id="rId4"/>
    <sheet name="поступления по платным услугам" sheetId="5" r:id="rId5"/>
  </sheets>
  <definedNames/>
  <calcPr fullCalcOnLoad="1"/>
</workbook>
</file>

<file path=xl/sharedStrings.xml><?xml version="1.0" encoding="utf-8"?>
<sst xmlns="http://schemas.openxmlformats.org/spreadsheetml/2006/main" count="272" uniqueCount="85">
  <si>
    <t>Наименование субсидии</t>
  </si>
  <si>
    <t>Код КОСГУ</t>
  </si>
  <si>
    <t>Разрешенный к использованию остаток субсидии прошлых лет на начало 20___ г.</t>
  </si>
  <si>
    <t>Планируемые</t>
  </si>
  <si>
    <t>код</t>
  </si>
  <si>
    <t>сумма</t>
  </si>
  <si>
    <t>поступления</t>
  </si>
  <si>
    <t>выплаты</t>
  </si>
  <si>
    <t>Всего</t>
  </si>
  <si>
    <t>Номер страницы</t>
  </si>
  <si>
    <t>Всего страниц</t>
  </si>
  <si>
    <t>Руководитель</t>
  </si>
  <si>
    <t>(расшифровка подписи)</t>
  </si>
  <si>
    <t>(подпись)</t>
  </si>
  <si>
    <t>ОТМЕТКА ОРГАНА, ОСУЩЕСТВЛЯЮЩЕГО ВЕДЕНИЕ ЛИЦЕВОГО СЧЕТА, О ПРИНЯТИИ НАСТОЯЩИХ СВЕДЕНИЙ</t>
  </si>
  <si>
    <t>Ответственный исполнитель</t>
  </si>
  <si>
    <t>(должность)</t>
  </si>
  <si>
    <t>(телефон)</t>
  </si>
  <si>
    <t xml:space="preserve">Ответственный исполнитель </t>
  </si>
  <si>
    <t>Муниципальное учреждение</t>
  </si>
  <si>
    <t>по ОКПО</t>
  </si>
  <si>
    <t>Дата</t>
  </si>
  <si>
    <t>0501016</t>
  </si>
  <si>
    <t>Форма по ОКУД</t>
  </si>
  <si>
    <t>КОДЫ</t>
  </si>
  <si>
    <t xml:space="preserve">ИНН/КПП </t>
  </si>
  <si>
    <t>Дата представления предудущих сведений</t>
  </si>
  <si>
    <t>Наименование бюджета</t>
  </si>
  <si>
    <t>по ОКАТО</t>
  </si>
  <si>
    <t xml:space="preserve">Наименование органа, осуществляющего </t>
  </si>
  <si>
    <t>функции и полномочия учредителя</t>
  </si>
  <si>
    <t>МУК "Лужский центр бухгалтерского учета и контроля"</t>
  </si>
  <si>
    <t>Глава по БК</t>
  </si>
  <si>
    <t>ведение лицевого счета по иным субсидиям</t>
  </si>
  <si>
    <t>Единица измерения: руб.</t>
  </si>
  <si>
    <t>по ОКЕИ</t>
  </si>
  <si>
    <t>(наименование иностранной валюты)</t>
  </si>
  <si>
    <t>по ОКВ</t>
  </si>
  <si>
    <t>СВЕДЕНИЯ</t>
  </si>
  <si>
    <t xml:space="preserve">ОБ ОПЕРАЦИЯХ С ЦЕЛЕВЫМИ СУБСИДИЯМИ, ПРЕДОСТАВЛЕННЫМИ </t>
  </si>
  <si>
    <t>УТВЕРЖДАЮ</t>
  </si>
  <si>
    <t>Директор</t>
  </si>
  <si>
    <t>(наименование должностного лица,</t>
  </si>
  <si>
    <t>утверждающего документ)</t>
  </si>
  <si>
    <t>"   " __________  20__ г.</t>
  </si>
  <si>
    <t>(наименование учреждения)</t>
  </si>
  <si>
    <t>(расштфровка подписи)</t>
  </si>
  <si>
    <t>МУНИЦИПАЛЬНОМУ УЧРЕЖДЕНИЮ НА 2012 ГОД</t>
  </si>
  <si>
    <t>Комитет финансов  Лужского МР</t>
  </si>
  <si>
    <t>Бюджет Лужского МР</t>
  </si>
  <si>
    <t xml:space="preserve">ведение лицевого счета </t>
  </si>
  <si>
    <t xml:space="preserve">Код </t>
  </si>
  <si>
    <t>Наименование постулений</t>
  </si>
  <si>
    <t>классное руководство</t>
  </si>
  <si>
    <t>подготовка школ к новому учебному году</t>
  </si>
  <si>
    <t xml:space="preserve">Код субсидии </t>
  </si>
  <si>
    <t>ДЦП "Приоритные направления разв.обр."</t>
  </si>
  <si>
    <t>Питание в школах</t>
  </si>
  <si>
    <t>051</t>
  </si>
  <si>
    <t>ОБ ОПЕРАЦИЯХ ПО ПОСТУПЛЕНИЯМ ОТ ОКАЗАНИЯ УСЛУГ, ПРЕДОСТАВЛЯЕМЫХ</t>
  </si>
  <si>
    <t>НА ПЛАТНОЙ ОСНОВЕ НА 2012 ГОД</t>
  </si>
  <si>
    <t xml:space="preserve">ОБ ОПЕРАЦИЯХ С СУБСИДИЯМИ, ПРЕДОСТАВЛЕННЫМИ </t>
  </si>
  <si>
    <t>МУНИЦИПАЛЬНОМУ УЧРЕЖДЕНИЮ НА ВЫПОЛНЕНИЕ МУНИЦИПАЛЬНОГО ЗАДАНИЯ НА 2012 ГОД</t>
  </si>
  <si>
    <t>ведение лицевого счета по субсидиям</t>
  </si>
  <si>
    <t>субсидия на выполнение муниц. задания</t>
  </si>
  <si>
    <t>410</t>
  </si>
  <si>
    <t>073</t>
  </si>
  <si>
    <t>Родительская плата за платное питание</t>
  </si>
  <si>
    <t>МОУ "Средняя общеобразовательная школа №6"</t>
  </si>
  <si>
    <t>4710023240/471001001</t>
  </si>
  <si>
    <t>Карпухина С.И.</t>
  </si>
  <si>
    <t>Платные образовательные услуги</t>
  </si>
  <si>
    <t>Сдача в аренду нежилых помещений</t>
  </si>
  <si>
    <t>суб</t>
  </si>
  <si>
    <t>цел.суб</t>
  </si>
  <si>
    <t>пит.пл.</t>
  </si>
  <si>
    <t>прочие</t>
  </si>
  <si>
    <t>итого</t>
  </si>
  <si>
    <t>гл.бух</t>
  </si>
  <si>
    <t>Шибаева ОюА.</t>
  </si>
  <si>
    <t>копплекса мер по мод-и</t>
  </si>
  <si>
    <t xml:space="preserve">мероприятия </t>
  </si>
  <si>
    <t>058</t>
  </si>
  <si>
    <t>"26" апреля 2012 г.</t>
  </si>
  <si>
    <t>26 апреля 2012г.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</si>
</sst>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i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3" xfId="0" applyFont="1" applyBorder="1" applyAlignment="1">
      <alignment horizontal="right"/>
    </xf>
    <xf numFmtId="0" fontId="3" fillId="0" borderId="0" xfId="0" applyFont="1" applyAlignment="1">
      <alignment horizontal="center" vertical="justify" wrapText="1"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26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right" vertical="justify" wrapText="1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8"/>
  <sheetViews>
    <sheetView zoomScalePageLayoutView="0" workbookViewId="0" topLeftCell="A1">
      <selection activeCell="J17" sqref="J17"/>
    </sheetView>
  </sheetViews>
  <sheetFormatPr defaultColWidth="9.140625" defaultRowHeight="12.75"/>
  <cols>
    <col min="2" max="2" width="10.421875" style="0" customWidth="1"/>
    <col min="6" max="6" width="10.8515625" style="0" customWidth="1"/>
    <col min="11" max="11" width="4.421875" style="0" customWidth="1"/>
    <col min="12" max="12" width="11.140625" style="0" customWidth="1"/>
  </cols>
  <sheetData>
    <row r="7" spans="2:12" ht="12.75">
      <c r="B7">
        <v>211</v>
      </c>
      <c r="C7">
        <v>212</v>
      </c>
      <c r="D7">
        <v>213</v>
      </c>
      <c r="E7">
        <v>221</v>
      </c>
      <c r="F7">
        <v>223</v>
      </c>
      <c r="G7">
        <v>225</v>
      </c>
      <c r="H7">
        <v>226</v>
      </c>
      <c r="I7">
        <v>310</v>
      </c>
      <c r="J7">
        <v>340</v>
      </c>
      <c r="L7" t="s">
        <v>77</v>
      </c>
    </row>
    <row r="10" spans="1:12" ht="12.75">
      <c r="A10" t="s">
        <v>73</v>
      </c>
      <c r="B10" s="37">
        <f>'субсидия на муниц. задание'!J44+'субсидия на муниц. задание'!J56</f>
        <v>24698480</v>
      </c>
      <c r="C10" s="37">
        <f>'субсидия на муниц. задание'!J45+'субсидия на муниц. задание'!J57</f>
        <v>72000</v>
      </c>
      <c r="D10" s="37">
        <f>'субсидия на муниц. задание'!J46+'субсидия на муниц. задание'!J58</f>
        <v>7458941</v>
      </c>
      <c r="E10" s="37">
        <f>'субсидия на муниц. задание'!J48</f>
        <v>56000</v>
      </c>
      <c r="F10" s="37">
        <f>'субсидия на муниц. задание'!J52</f>
        <v>3739976</v>
      </c>
      <c r="G10" s="37">
        <f>'субсидия на муниц. задание'!J49</f>
        <v>538586</v>
      </c>
      <c r="H10" s="37">
        <f>'субсидия на муниц. задание'!J50</f>
        <v>132400</v>
      </c>
      <c r="J10" s="37">
        <f>'субсидия на муниц. задание'!J54</f>
        <v>110150</v>
      </c>
      <c r="L10" s="37">
        <f>SUM(B10:K10)</f>
        <v>36806533</v>
      </c>
    </row>
    <row r="11" ht="12.75">
      <c r="L11" s="37"/>
    </row>
    <row r="12" spans="1:12" ht="12.75">
      <c r="A12" t="s">
        <v>74</v>
      </c>
      <c r="B12" s="37">
        <f>'Целевые субсидии'!J44+'Целевые субсидии'!J47</f>
        <v>733440</v>
      </c>
      <c r="D12" s="37">
        <f>'Целевые субсидии'!J45+'Целевые субсидии'!J48</f>
        <v>221498</v>
      </c>
      <c r="G12" s="37">
        <f>'Целевые субсидии'!J50</f>
        <v>305000</v>
      </c>
      <c r="H12" s="37">
        <f>'Целевые субсидии'!J51+'Целевые субсидии'!J62</f>
        <v>305770</v>
      </c>
      <c r="I12" s="37">
        <f>'Целевые субсидии'!J52+'Целевые субсидии'!J54+'Целевые субсидии'!J56+'Целевые субсидии'!J58+'Целевые субсидии'!J63</f>
        <v>1652600</v>
      </c>
      <c r="J12" s="37">
        <f>'Целевые субсидии'!J60+'Целевые субсидии'!J64</f>
        <v>1953600</v>
      </c>
      <c r="L12" s="37">
        <f>SUM(B12:K12)</f>
        <v>5171908</v>
      </c>
    </row>
    <row r="13" ht="12.75">
      <c r="L13" s="37"/>
    </row>
    <row r="14" spans="1:12" ht="12.75">
      <c r="A14" t="s">
        <v>75</v>
      </c>
      <c r="B14" s="37"/>
      <c r="J14" s="37"/>
      <c r="L14" s="37">
        <f>SUM(B14:K14)</f>
        <v>0</v>
      </c>
    </row>
    <row r="15" ht="12.75">
      <c r="L15" s="37"/>
    </row>
    <row r="16" spans="1:12" ht="12.75">
      <c r="A16" t="s">
        <v>76</v>
      </c>
      <c r="B16" s="37">
        <f>'поступления по платным услугам'!J44</f>
        <v>212000</v>
      </c>
      <c r="D16" s="37">
        <f>'поступления по платным услугам'!J45</f>
        <v>73000</v>
      </c>
      <c r="G16" s="37">
        <f>'поступления по платным услугам'!J47</f>
        <v>515750</v>
      </c>
      <c r="H16" s="37">
        <f>'поступления по платным услугам'!J48</f>
        <v>215750</v>
      </c>
      <c r="I16" s="37">
        <f>'поступления по платным услугам'!J49</f>
        <v>252750</v>
      </c>
      <c r="J16" s="37">
        <f>'поступления по платным услугам'!J51+'поступления по платным услугам'!J50+'поступления по платным услугам'!J46</f>
        <v>2568750</v>
      </c>
      <c r="L16" s="37">
        <f>SUM(B16:K16)</f>
        <v>3838000</v>
      </c>
    </row>
    <row r="18" spans="2:12" ht="12.75">
      <c r="B18" s="37">
        <f>SUM(B10:B17)</f>
        <v>25643920</v>
      </c>
      <c r="C18" s="37">
        <f aca="true" t="shared" si="0" ref="C18:J18">SUM(C10:C17)</f>
        <v>72000</v>
      </c>
      <c r="D18" s="37">
        <f t="shared" si="0"/>
        <v>7753439</v>
      </c>
      <c r="E18" s="37">
        <f t="shared" si="0"/>
        <v>56000</v>
      </c>
      <c r="F18" s="37">
        <f t="shared" si="0"/>
        <v>3739976</v>
      </c>
      <c r="G18" s="37">
        <f t="shared" si="0"/>
        <v>1359336</v>
      </c>
      <c r="H18" s="37">
        <f t="shared" si="0"/>
        <v>653920</v>
      </c>
      <c r="I18" s="37">
        <f t="shared" si="0"/>
        <v>1905350</v>
      </c>
      <c r="J18" s="37">
        <f t="shared" si="0"/>
        <v>4632500</v>
      </c>
      <c r="L18" s="37">
        <f>SUM(L10:L17)</f>
        <v>45816441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79"/>
  <sheetViews>
    <sheetView zoomScalePageLayoutView="0" workbookViewId="0" topLeftCell="A29">
      <selection activeCell="D19" sqref="D19:G20"/>
    </sheetView>
  </sheetViews>
  <sheetFormatPr defaultColWidth="9.140625" defaultRowHeight="12.75"/>
  <cols>
    <col min="1" max="1" width="4.57421875" style="3" customWidth="1"/>
    <col min="2" max="2" width="13.8515625" style="3" customWidth="1"/>
    <col min="3" max="3" width="22.00390625" style="3" customWidth="1"/>
    <col min="4" max="4" width="1.57421875" style="3" customWidth="1"/>
    <col min="5" max="5" width="12.421875" style="3" customWidth="1"/>
    <col min="6" max="6" width="9.140625" style="3" customWidth="1"/>
    <col min="7" max="7" width="9.28125" style="3" customWidth="1"/>
    <col min="8" max="8" width="13.28125" style="3" customWidth="1"/>
    <col min="9" max="9" width="15.7109375" style="3" customWidth="1"/>
    <col min="10" max="10" width="17.28125" style="3" customWidth="1"/>
    <col min="11" max="11" width="10.421875" style="3" customWidth="1"/>
    <col min="12" max="13" width="9.140625" style="3" customWidth="1"/>
    <col min="14" max="16384" width="9.140625" style="38" customWidth="1"/>
  </cols>
  <sheetData>
    <row r="1" spans="9:10" ht="12.75">
      <c r="I1" s="87" t="s">
        <v>40</v>
      </c>
      <c r="J1" s="87"/>
    </row>
    <row r="2" spans="9:10" ht="11.25" customHeight="1">
      <c r="I2" s="51" t="s">
        <v>41</v>
      </c>
      <c r="J2" s="51"/>
    </row>
    <row r="3" spans="9:10" ht="12.75">
      <c r="I3" s="54" t="s">
        <v>42</v>
      </c>
      <c r="J3" s="54"/>
    </row>
    <row r="4" spans="9:10" ht="11.25" customHeight="1">
      <c r="I4" s="50" t="s">
        <v>43</v>
      </c>
      <c r="J4" s="50"/>
    </row>
    <row r="5" spans="9:10" ht="10.5" customHeight="1">
      <c r="I5" s="52" t="s">
        <v>68</v>
      </c>
      <c r="J5" s="52"/>
    </row>
    <row r="6" spans="9:10" ht="11.25" customHeight="1">
      <c r="I6" s="53"/>
      <c r="J6" s="53"/>
    </row>
    <row r="7" spans="9:10" ht="12.75">
      <c r="I7" s="54" t="s">
        <v>45</v>
      </c>
      <c r="J7" s="54"/>
    </row>
    <row r="8" spans="9:10" ht="12.75">
      <c r="I8" s="34"/>
      <c r="J8" s="34" t="s">
        <v>70</v>
      </c>
    </row>
    <row r="9" spans="9:10" ht="12.75">
      <c r="I9" s="20" t="s">
        <v>13</v>
      </c>
      <c r="J9" s="20" t="s">
        <v>46</v>
      </c>
    </row>
    <row r="10" spans="9:10" ht="15" customHeight="1">
      <c r="I10" s="56" t="s">
        <v>83</v>
      </c>
      <c r="J10" s="56"/>
    </row>
    <row r="11" spans="9:10" ht="12.75">
      <c r="I11" s="20"/>
      <c r="J11" s="20"/>
    </row>
    <row r="12" spans="1:10" ht="12.75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 t="s">
        <v>61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 t="s">
        <v>62</v>
      </c>
      <c r="B14" s="55"/>
      <c r="C14" s="55"/>
      <c r="D14" s="55"/>
      <c r="E14" s="55"/>
      <c r="F14" s="55"/>
      <c r="G14" s="55"/>
      <c r="H14" s="55"/>
      <c r="I14" s="55"/>
      <c r="J14" s="55"/>
    </row>
    <row r="16" ht="14.25" customHeight="1">
      <c r="J16" s="30" t="s">
        <v>24</v>
      </c>
    </row>
    <row r="17" spans="9:10" ht="12.75">
      <c r="I17" s="31" t="s">
        <v>23</v>
      </c>
      <c r="J17" s="29" t="s">
        <v>22</v>
      </c>
    </row>
    <row r="18" spans="7:10" ht="19.5" customHeight="1">
      <c r="G18" s="56"/>
      <c r="H18" s="56"/>
      <c r="I18" s="32" t="s">
        <v>21</v>
      </c>
      <c r="J18" s="46">
        <v>41025</v>
      </c>
    </row>
    <row r="19" spans="2:10" ht="12.75">
      <c r="B19" s="3" t="s">
        <v>19</v>
      </c>
      <c r="D19" s="76" t="s">
        <v>68</v>
      </c>
      <c r="E19" s="76"/>
      <c r="F19" s="76"/>
      <c r="G19" s="76"/>
      <c r="I19" s="92" t="s">
        <v>20</v>
      </c>
      <c r="J19" s="89">
        <v>1302447</v>
      </c>
    </row>
    <row r="20" spans="4:10" ht="12.75">
      <c r="D20" s="76"/>
      <c r="E20" s="76"/>
      <c r="F20" s="76"/>
      <c r="G20" s="76"/>
      <c r="I20" s="92"/>
      <c r="J20" s="90"/>
    </row>
    <row r="21" spans="9:10" ht="8.25" customHeight="1">
      <c r="I21" s="92"/>
      <c r="J21" s="91"/>
    </row>
    <row r="22" spans="4:10" ht="14.25" customHeight="1">
      <c r="D22" s="76" t="s">
        <v>25</v>
      </c>
      <c r="E22" s="77"/>
      <c r="F22" s="75" t="s">
        <v>69</v>
      </c>
      <c r="G22" s="75"/>
      <c r="I22" s="88" t="s">
        <v>26</v>
      </c>
      <c r="J22" s="61"/>
    </row>
    <row r="23" spans="9:10" ht="12.75">
      <c r="I23" s="88"/>
      <c r="J23" s="61"/>
    </row>
    <row r="24" spans="9:12" ht="12.75">
      <c r="I24" s="88"/>
      <c r="J24" s="61"/>
      <c r="K24" s="4"/>
      <c r="L24" s="5"/>
    </row>
    <row r="25" spans="9:12" ht="9" customHeight="1" hidden="1">
      <c r="I25" s="63" t="s">
        <v>28</v>
      </c>
      <c r="J25" s="61"/>
      <c r="K25" s="33"/>
      <c r="L25" s="6"/>
    </row>
    <row r="26" spans="2:12" ht="12.75">
      <c r="B26" s="3" t="s">
        <v>27</v>
      </c>
      <c r="D26" s="51" t="s">
        <v>49</v>
      </c>
      <c r="E26" s="51"/>
      <c r="F26" s="51"/>
      <c r="G26" s="51"/>
      <c r="I26" s="63"/>
      <c r="J26" s="61"/>
      <c r="K26" s="5"/>
      <c r="L26" s="4"/>
    </row>
    <row r="27" spans="9:12" ht="12.75">
      <c r="I27" s="62" t="s">
        <v>32</v>
      </c>
      <c r="J27" s="61"/>
      <c r="K27" s="33"/>
      <c r="L27" s="4"/>
    </row>
    <row r="28" spans="2:12" ht="12.75">
      <c r="B28" s="3" t="s">
        <v>29</v>
      </c>
      <c r="D28" s="64" t="s">
        <v>31</v>
      </c>
      <c r="E28" s="64"/>
      <c r="F28" s="64"/>
      <c r="G28" s="64"/>
      <c r="I28" s="62"/>
      <c r="J28" s="61"/>
      <c r="K28" s="33"/>
      <c r="L28" s="4"/>
    </row>
    <row r="29" spans="2:12" ht="12.75">
      <c r="B29" s="3" t="s">
        <v>30</v>
      </c>
      <c r="D29" s="64"/>
      <c r="E29" s="64"/>
      <c r="F29" s="64"/>
      <c r="G29" s="64"/>
      <c r="I29" s="62"/>
      <c r="J29" s="61"/>
      <c r="K29" s="4"/>
      <c r="L29" s="4"/>
    </row>
    <row r="30" spans="10:12" ht="12.75">
      <c r="J30" s="61"/>
      <c r="K30" s="4"/>
      <c r="L30" s="4"/>
    </row>
    <row r="31" spans="2:12" ht="12.75">
      <c r="B31" s="3" t="s">
        <v>29</v>
      </c>
      <c r="D31" s="52" t="s">
        <v>48</v>
      </c>
      <c r="E31" s="52"/>
      <c r="F31" s="52"/>
      <c r="G31" s="52"/>
      <c r="J31" s="61"/>
      <c r="K31" s="4"/>
      <c r="L31" s="4"/>
    </row>
    <row r="32" spans="2:12" ht="12.75">
      <c r="B32" s="3" t="s">
        <v>63</v>
      </c>
      <c r="D32" s="53"/>
      <c r="E32" s="53"/>
      <c r="F32" s="53"/>
      <c r="G32" s="53"/>
      <c r="J32" s="61"/>
      <c r="K32" s="4"/>
      <c r="L32" s="4"/>
    </row>
    <row r="33" spans="9:12" ht="12.75">
      <c r="I33" s="63" t="s">
        <v>35</v>
      </c>
      <c r="J33" s="61"/>
      <c r="K33" s="4"/>
      <c r="L33" s="4"/>
    </row>
    <row r="34" spans="2:10" ht="12.75">
      <c r="B34" s="3" t="s">
        <v>34</v>
      </c>
      <c r="I34" s="63"/>
      <c r="J34" s="61"/>
    </row>
    <row r="35" spans="9:10" ht="12.75">
      <c r="I35" s="65" t="s">
        <v>37</v>
      </c>
      <c r="J35" s="61"/>
    </row>
    <row r="36" spans="2:10" ht="12.75" hidden="1">
      <c r="B36" s="14"/>
      <c r="C36" s="14"/>
      <c r="D36" s="14"/>
      <c r="I36" s="65"/>
      <c r="J36" s="61"/>
    </row>
    <row r="37" spans="2:10" ht="12.75">
      <c r="B37" s="66" t="s">
        <v>36</v>
      </c>
      <c r="C37" s="66"/>
      <c r="D37" s="66"/>
      <c r="I37" s="65"/>
      <c r="J37" s="61"/>
    </row>
    <row r="40" spans="2:10" ht="54.75" customHeight="1">
      <c r="B40" s="78" t="s">
        <v>0</v>
      </c>
      <c r="C40" s="79"/>
      <c r="D40" s="80"/>
      <c r="E40" s="59" t="s">
        <v>55</v>
      </c>
      <c r="F40" s="59" t="s">
        <v>1</v>
      </c>
      <c r="G40" s="57" t="s">
        <v>2</v>
      </c>
      <c r="H40" s="58"/>
      <c r="I40" s="57" t="s">
        <v>3</v>
      </c>
      <c r="J40" s="58"/>
    </row>
    <row r="41" spans="2:10" ht="15">
      <c r="B41" s="81"/>
      <c r="C41" s="82"/>
      <c r="D41" s="83"/>
      <c r="E41" s="60"/>
      <c r="F41" s="60"/>
      <c r="G41" s="16" t="s">
        <v>4</v>
      </c>
      <c r="H41" s="16" t="s">
        <v>5</v>
      </c>
      <c r="I41" s="16" t="s">
        <v>6</v>
      </c>
      <c r="J41" s="16" t="s">
        <v>7</v>
      </c>
    </row>
    <row r="42" spans="1:13" s="1" customFormat="1" ht="11.25">
      <c r="A42" s="7"/>
      <c r="B42" s="84">
        <v>1</v>
      </c>
      <c r="C42" s="85"/>
      <c r="D42" s="86"/>
      <c r="E42" s="8">
        <v>2</v>
      </c>
      <c r="F42" s="8">
        <v>3</v>
      </c>
      <c r="G42" s="8">
        <v>4</v>
      </c>
      <c r="H42" s="8">
        <v>5</v>
      </c>
      <c r="I42" s="8">
        <v>6</v>
      </c>
      <c r="J42" s="8">
        <v>7</v>
      </c>
      <c r="K42" s="7"/>
      <c r="L42" s="7"/>
      <c r="M42" s="7"/>
    </row>
    <row r="43" spans="1:13" s="1" customFormat="1" ht="12.75">
      <c r="A43" s="7"/>
      <c r="B43" s="47" t="s">
        <v>64</v>
      </c>
      <c r="C43" s="48"/>
      <c r="D43" s="49"/>
      <c r="E43" s="9">
        <v>400</v>
      </c>
      <c r="F43" s="9">
        <v>180</v>
      </c>
      <c r="G43" s="8"/>
      <c r="H43" s="8"/>
      <c r="I43" s="42">
        <f>J44+J45+J46</f>
        <v>1809613</v>
      </c>
      <c r="J43" s="8"/>
      <c r="K43" s="7"/>
      <c r="L43" s="7"/>
      <c r="M43" s="7"/>
    </row>
    <row r="44" spans="2:10" ht="12.75">
      <c r="B44" s="47" t="s">
        <v>64</v>
      </c>
      <c r="C44" s="48"/>
      <c r="D44" s="49"/>
      <c r="E44" s="9">
        <v>400</v>
      </c>
      <c r="F44" s="9">
        <v>211</v>
      </c>
      <c r="G44" s="9"/>
      <c r="H44" s="9"/>
      <c r="I44" s="9"/>
      <c r="J44" s="9">
        <v>1388950</v>
      </c>
    </row>
    <row r="45" spans="2:10" ht="12.75">
      <c r="B45" s="47" t="s">
        <v>64</v>
      </c>
      <c r="C45" s="48"/>
      <c r="D45" s="49"/>
      <c r="E45" s="9">
        <v>400</v>
      </c>
      <c r="F45" s="9">
        <v>212</v>
      </c>
      <c r="G45" s="9"/>
      <c r="H45" s="9"/>
      <c r="I45" s="9"/>
      <c r="J45" s="9">
        <v>1200</v>
      </c>
    </row>
    <row r="46" spans="2:10" ht="12.75">
      <c r="B46" s="47" t="s">
        <v>64</v>
      </c>
      <c r="C46" s="48"/>
      <c r="D46" s="49"/>
      <c r="E46" s="9">
        <v>400</v>
      </c>
      <c r="F46" s="9">
        <v>213</v>
      </c>
      <c r="G46" s="9"/>
      <c r="H46" s="9"/>
      <c r="I46" s="9"/>
      <c r="J46" s="9">
        <v>419463</v>
      </c>
    </row>
    <row r="47" spans="2:10" ht="12.75">
      <c r="B47" s="47" t="s">
        <v>64</v>
      </c>
      <c r="C47" s="48"/>
      <c r="D47" s="49"/>
      <c r="E47" s="9">
        <v>410</v>
      </c>
      <c r="F47" s="9">
        <v>180</v>
      </c>
      <c r="G47" s="9"/>
      <c r="H47" s="9"/>
      <c r="I47" s="9">
        <f>J48+J49+J50</f>
        <v>726986</v>
      </c>
      <c r="J47" s="9"/>
    </row>
    <row r="48" spans="2:10" ht="12.75">
      <c r="B48" s="47" t="s">
        <v>64</v>
      </c>
      <c r="C48" s="48"/>
      <c r="D48" s="49"/>
      <c r="E48" s="36" t="s">
        <v>65</v>
      </c>
      <c r="F48" s="9">
        <v>221</v>
      </c>
      <c r="G48" s="9"/>
      <c r="H48" s="9"/>
      <c r="I48" s="9"/>
      <c r="J48" s="9">
        <v>56000</v>
      </c>
    </row>
    <row r="49" spans="2:10" ht="12.75">
      <c r="B49" s="47" t="s">
        <v>64</v>
      </c>
      <c r="C49" s="48"/>
      <c r="D49" s="49"/>
      <c r="E49" s="9">
        <v>410</v>
      </c>
      <c r="F49" s="9">
        <v>225</v>
      </c>
      <c r="G49" s="9"/>
      <c r="H49" s="9"/>
      <c r="I49" s="9"/>
      <c r="J49" s="9">
        <v>538586</v>
      </c>
    </row>
    <row r="50" spans="2:10" ht="12.75">
      <c r="B50" s="47" t="s">
        <v>64</v>
      </c>
      <c r="C50" s="48"/>
      <c r="D50" s="49"/>
      <c r="E50" s="9">
        <v>410</v>
      </c>
      <c r="F50" s="9">
        <v>226</v>
      </c>
      <c r="G50" s="9"/>
      <c r="H50" s="9"/>
      <c r="I50" s="9"/>
      <c r="J50" s="9">
        <v>132400</v>
      </c>
    </row>
    <row r="51" spans="2:10" ht="12.75">
      <c r="B51" s="47" t="s">
        <v>64</v>
      </c>
      <c r="C51" s="48"/>
      <c r="D51" s="49"/>
      <c r="E51" s="9">
        <v>401</v>
      </c>
      <c r="F51" s="9">
        <v>180</v>
      </c>
      <c r="G51" s="9"/>
      <c r="H51" s="9"/>
      <c r="I51" s="9">
        <f>J52</f>
        <v>3739976</v>
      </c>
      <c r="J51" s="9"/>
    </row>
    <row r="52" spans="2:10" ht="12.75">
      <c r="B52" s="47" t="s">
        <v>64</v>
      </c>
      <c r="C52" s="48"/>
      <c r="D52" s="49"/>
      <c r="E52" s="9">
        <v>401</v>
      </c>
      <c r="F52" s="9">
        <v>223</v>
      </c>
      <c r="G52" s="9"/>
      <c r="H52" s="9"/>
      <c r="I52" s="9"/>
      <c r="J52" s="9">
        <v>3739976</v>
      </c>
    </row>
    <row r="53" spans="2:10" ht="12.75">
      <c r="B53" s="47" t="s">
        <v>64</v>
      </c>
      <c r="C53" s="48"/>
      <c r="D53" s="49"/>
      <c r="E53" s="9">
        <v>404</v>
      </c>
      <c r="F53" s="9">
        <v>180</v>
      </c>
      <c r="G53" s="9"/>
      <c r="H53" s="9"/>
      <c r="I53" s="9">
        <f>J54</f>
        <v>110150</v>
      </c>
      <c r="J53" s="9"/>
    </row>
    <row r="54" spans="2:10" ht="12.75">
      <c r="B54" s="47" t="s">
        <v>64</v>
      </c>
      <c r="C54" s="48"/>
      <c r="D54" s="49"/>
      <c r="E54" s="9">
        <v>404</v>
      </c>
      <c r="F54" s="9">
        <v>340</v>
      </c>
      <c r="G54" s="9"/>
      <c r="H54" s="9"/>
      <c r="I54" s="9"/>
      <c r="J54" s="9">
        <v>110150</v>
      </c>
    </row>
    <row r="55" spans="2:10" ht="12.75">
      <c r="B55" s="47" t="s">
        <v>64</v>
      </c>
      <c r="C55" s="48"/>
      <c r="D55" s="49"/>
      <c r="E55" s="36" t="s">
        <v>66</v>
      </c>
      <c r="F55" s="9">
        <v>180</v>
      </c>
      <c r="G55" s="9"/>
      <c r="H55" s="9"/>
      <c r="I55" s="9">
        <f>J56+J57+J58</f>
        <v>30419808</v>
      </c>
      <c r="J55" s="9"/>
    </row>
    <row r="56" spans="2:10" ht="12.75">
      <c r="B56" s="47" t="s">
        <v>64</v>
      </c>
      <c r="C56" s="48"/>
      <c r="D56" s="49"/>
      <c r="E56" s="36" t="s">
        <v>66</v>
      </c>
      <c r="F56" s="9">
        <v>211</v>
      </c>
      <c r="G56" s="9"/>
      <c r="H56" s="9"/>
      <c r="I56" s="9"/>
      <c r="J56" s="9">
        <v>23309530</v>
      </c>
    </row>
    <row r="57" spans="2:10" ht="12.75">
      <c r="B57" s="47" t="s">
        <v>64</v>
      </c>
      <c r="C57" s="48"/>
      <c r="D57" s="49"/>
      <c r="E57" s="36" t="s">
        <v>66</v>
      </c>
      <c r="F57" s="9">
        <v>212</v>
      </c>
      <c r="G57" s="9"/>
      <c r="H57" s="9"/>
      <c r="I57" s="9"/>
      <c r="J57" s="9">
        <v>70800</v>
      </c>
    </row>
    <row r="58" spans="2:10" ht="12.75">
      <c r="B58" s="47" t="s">
        <v>64</v>
      </c>
      <c r="C58" s="48"/>
      <c r="D58" s="49"/>
      <c r="E58" s="36" t="s">
        <v>66</v>
      </c>
      <c r="F58" s="9">
        <v>213</v>
      </c>
      <c r="G58" s="9"/>
      <c r="H58" s="9"/>
      <c r="I58" s="9"/>
      <c r="J58" s="9">
        <v>7039478</v>
      </c>
    </row>
    <row r="59" spans="2:10" ht="12.75">
      <c r="B59" s="10"/>
      <c r="C59" s="10"/>
      <c r="D59" s="10"/>
      <c r="E59" s="10"/>
      <c r="F59" s="10"/>
      <c r="G59" s="11" t="s">
        <v>8</v>
      </c>
      <c r="H59" s="12"/>
      <c r="I59" s="35">
        <f>SUM(I43:I58)</f>
        <v>36806533</v>
      </c>
      <c r="J59" s="35">
        <f>SUM(J44:J58)</f>
        <v>36806533</v>
      </c>
    </row>
    <row r="61" spans="8:10" ht="12.75">
      <c r="H61" s="67" t="s">
        <v>9</v>
      </c>
      <c r="I61" s="65"/>
      <c r="J61" s="13"/>
    </row>
    <row r="62" spans="8:10" ht="12.75">
      <c r="H62" s="67" t="s">
        <v>10</v>
      </c>
      <c r="I62" s="65"/>
      <c r="J62" s="13"/>
    </row>
    <row r="65" spans="2:7" ht="12.75">
      <c r="B65" s="3" t="s">
        <v>11</v>
      </c>
      <c r="C65" s="14"/>
      <c r="D65" s="4"/>
      <c r="E65" s="51" t="s">
        <v>70</v>
      </c>
      <c r="F65" s="51"/>
      <c r="G65" s="33"/>
    </row>
    <row r="66" spans="3:12" ht="23.25" customHeight="1">
      <c r="C66" s="2" t="s">
        <v>13</v>
      </c>
      <c r="D66" s="27"/>
      <c r="E66" s="74" t="s">
        <v>12</v>
      </c>
      <c r="F66" s="74"/>
      <c r="G66" s="15"/>
      <c r="H66" s="68" t="s">
        <v>14</v>
      </c>
      <c r="I66" s="69"/>
      <c r="J66" s="69"/>
      <c r="K66" s="69"/>
      <c r="L66" s="70"/>
    </row>
    <row r="67" spans="8:12" ht="6" customHeight="1" hidden="1">
      <c r="H67" s="71"/>
      <c r="I67" s="72"/>
      <c r="J67" s="72"/>
      <c r="K67" s="72"/>
      <c r="L67" s="73"/>
    </row>
    <row r="68" spans="8:12" ht="12.75">
      <c r="H68" s="18"/>
      <c r="I68" s="19"/>
      <c r="J68" s="19"/>
      <c r="K68" s="4"/>
      <c r="L68" s="17"/>
    </row>
    <row r="69" spans="8:12" ht="9.75" customHeight="1">
      <c r="H69" s="71" t="s">
        <v>15</v>
      </c>
      <c r="I69" s="19"/>
      <c r="J69" s="19"/>
      <c r="K69" s="4"/>
      <c r="L69" s="4"/>
    </row>
    <row r="70" spans="8:12" ht="11.25" customHeight="1">
      <c r="H70" s="71"/>
      <c r="I70" s="20" t="s">
        <v>16</v>
      </c>
      <c r="J70" s="20" t="s">
        <v>13</v>
      </c>
      <c r="K70" s="72" t="s">
        <v>12</v>
      </c>
      <c r="L70" s="21" t="s">
        <v>17</v>
      </c>
    </row>
    <row r="71" spans="8:12" ht="11.25" customHeight="1">
      <c r="H71" s="22"/>
      <c r="I71" s="4"/>
      <c r="J71" s="4"/>
      <c r="K71" s="72"/>
      <c r="L71" s="17"/>
    </row>
    <row r="72" spans="8:12" ht="12.75">
      <c r="H72" s="22"/>
      <c r="I72" s="4"/>
      <c r="J72" s="4"/>
      <c r="K72" s="4"/>
      <c r="L72" s="17"/>
    </row>
    <row r="73" spans="8:12" ht="15">
      <c r="H73" s="25" t="s">
        <v>44</v>
      </c>
      <c r="I73" s="26"/>
      <c r="J73" s="23"/>
      <c r="K73" s="23"/>
      <c r="L73" s="24"/>
    </row>
    <row r="75" ht="12.75">
      <c r="B75" s="64" t="s">
        <v>18</v>
      </c>
    </row>
    <row r="76" spans="2:10" ht="12.75">
      <c r="B76" s="64"/>
      <c r="C76" s="14" t="s">
        <v>78</v>
      </c>
      <c r="D76" s="4"/>
      <c r="E76" s="51"/>
      <c r="F76" s="51"/>
      <c r="H76" s="39" t="s">
        <v>79</v>
      </c>
      <c r="I76" s="33"/>
      <c r="J76" s="39"/>
    </row>
    <row r="77" spans="3:10" ht="22.5">
      <c r="C77" s="2" t="s">
        <v>16</v>
      </c>
      <c r="D77" s="27"/>
      <c r="E77" s="74" t="s">
        <v>13</v>
      </c>
      <c r="F77" s="74"/>
      <c r="H77" s="27" t="s">
        <v>12</v>
      </c>
      <c r="I77" s="15"/>
      <c r="J77" s="27" t="s">
        <v>17</v>
      </c>
    </row>
    <row r="79" spans="2:3" ht="15">
      <c r="B79" s="28" t="s">
        <v>84</v>
      </c>
      <c r="C79" s="28"/>
    </row>
  </sheetData>
  <sheetProtection/>
  <mergeCells count="63">
    <mergeCell ref="J25:J26"/>
    <mergeCell ref="I25:I26"/>
    <mergeCell ref="I1:J1"/>
    <mergeCell ref="I2:J2"/>
    <mergeCell ref="I3:J3"/>
    <mergeCell ref="I22:I24"/>
    <mergeCell ref="J22:J24"/>
    <mergeCell ref="J19:J21"/>
    <mergeCell ref="I19:I21"/>
    <mergeCell ref="E77:F77"/>
    <mergeCell ref="G18:H18"/>
    <mergeCell ref="F22:G22"/>
    <mergeCell ref="D19:G20"/>
    <mergeCell ref="D22:E22"/>
    <mergeCell ref="B40:D41"/>
    <mergeCell ref="B42:D42"/>
    <mergeCell ref="B44:D44"/>
    <mergeCell ref="B46:D46"/>
    <mergeCell ref="B48:D48"/>
    <mergeCell ref="B75:B76"/>
    <mergeCell ref="E76:F76"/>
    <mergeCell ref="B51:D51"/>
    <mergeCell ref="B53:D53"/>
    <mergeCell ref="B55:D55"/>
    <mergeCell ref="H66:L67"/>
    <mergeCell ref="K70:K71"/>
    <mergeCell ref="H69:H70"/>
    <mergeCell ref="E66:F66"/>
    <mergeCell ref="E65:F65"/>
    <mergeCell ref="H61:I61"/>
    <mergeCell ref="H62:I62"/>
    <mergeCell ref="B49:D49"/>
    <mergeCell ref="B57:D57"/>
    <mergeCell ref="B58:D58"/>
    <mergeCell ref="B54:D54"/>
    <mergeCell ref="B56:D56"/>
    <mergeCell ref="B52:D52"/>
    <mergeCell ref="B50:D50"/>
    <mergeCell ref="B45:D45"/>
    <mergeCell ref="E40:E41"/>
    <mergeCell ref="B43:D43"/>
    <mergeCell ref="D28:G29"/>
    <mergeCell ref="D31:G32"/>
    <mergeCell ref="G40:H40"/>
    <mergeCell ref="B37:D37"/>
    <mergeCell ref="F40:F41"/>
    <mergeCell ref="J35:J37"/>
    <mergeCell ref="I27:I29"/>
    <mergeCell ref="J27:J29"/>
    <mergeCell ref="J30:J32"/>
    <mergeCell ref="J33:J34"/>
    <mergeCell ref="I33:I34"/>
    <mergeCell ref="I35:I37"/>
    <mergeCell ref="B47:D47"/>
    <mergeCell ref="I4:J4"/>
    <mergeCell ref="D26:G26"/>
    <mergeCell ref="I5:J6"/>
    <mergeCell ref="I7:J7"/>
    <mergeCell ref="A12:J12"/>
    <mergeCell ref="A13:J13"/>
    <mergeCell ref="A14:J14"/>
    <mergeCell ref="I10:J10"/>
    <mergeCell ref="I40:J4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86"/>
  <sheetViews>
    <sheetView zoomScalePageLayoutView="0" workbookViewId="0" topLeftCell="A17">
      <selection activeCell="H17" sqref="H17"/>
    </sheetView>
  </sheetViews>
  <sheetFormatPr defaultColWidth="9.140625" defaultRowHeight="12.75"/>
  <cols>
    <col min="1" max="1" width="4.57421875" style="3" customWidth="1"/>
    <col min="2" max="2" width="13.8515625" style="3" customWidth="1"/>
    <col min="3" max="3" width="22.00390625" style="3" customWidth="1"/>
    <col min="4" max="4" width="1.57421875" style="3" customWidth="1"/>
    <col min="5" max="5" width="12.421875" style="3" customWidth="1"/>
    <col min="6" max="6" width="9.140625" style="3" customWidth="1"/>
    <col min="7" max="7" width="9.28125" style="3" customWidth="1"/>
    <col min="8" max="8" width="13.28125" style="3" customWidth="1"/>
    <col min="9" max="9" width="15.7109375" style="3" customWidth="1"/>
    <col min="10" max="10" width="17.28125" style="3" customWidth="1"/>
    <col min="11" max="11" width="10.421875" style="3" customWidth="1"/>
    <col min="12" max="13" width="9.140625" style="3" customWidth="1"/>
    <col min="14" max="16384" width="9.140625" style="38" customWidth="1"/>
  </cols>
  <sheetData>
    <row r="1" spans="9:10" ht="12.75">
      <c r="I1" s="87" t="s">
        <v>40</v>
      </c>
      <c r="J1" s="87"/>
    </row>
    <row r="2" spans="9:10" ht="11.25" customHeight="1">
      <c r="I2" s="51" t="s">
        <v>41</v>
      </c>
      <c r="J2" s="51"/>
    </row>
    <row r="3" spans="9:10" ht="12.75">
      <c r="I3" s="54" t="s">
        <v>42</v>
      </c>
      <c r="J3" s="54"/>
    </row>
    <row r="4" spans="9:10" ht="11.25" customHeight="1">
      <c r="I4" s="50" t="s">
        <v>43</v>
      </c>
      <c r="J4" s="50"/>
    </row>
    <row r="5" spans="9:10" ht="10.5" customHeight="1">
      <c r="I5" s="52" t="s">
        <v>68</v>
      </c>
      <c r="J5" s="52"/>
    </row>
    <row r="6" spans="9:10" ht="11.25" customHeight="1">
      <c r="I6" s="53"/>
      <c r="J6" s="53"/>
    </row>
    <row r="7" spans="9:10" ht="12.75">
      <c r="I7" s="54" t="s">
        <v>45</v>
      </c>
      <c r="J7" s="54"/>
    </row>
    <row r="8" spans="9:11" ht="12.75">
      <c r="I8" s="34"/>
      <c r="J8" s="51" t="s">
        <v>70</v>
      </c>
      <c r="K8" s="51"/>
    </row>
    <row r="9" spans="9:10" ht="12.75">
      <c r="I9" s="20" t="s">
        <v>13</v>
      </c>
      <c r="J9" s="20" t="s">
        <v>46</v>
      </c>
    </row>
    <row r="10" spans="9:10" ht="15">
      <c r="I10" s="56" t="s">
        <v>83</v>
      </c>
      <c r="J10" s="56"/>
    </row>
    <row r="11" spans="9:10" ht="12.75">
      <c r="I11" s="20"/>
      <c r="J11" s="20"/>
    </row>
    <row r="12" spans="1:10" ht="12.75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 t="s">
        <v>39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 t="s">
        <v>47</v>
      </c>
      <c r="B14" s="55"/>
      <c r="C14" s="55"/>
      <c r="D14" s="55"/>
      <c r="E14" s="55"/>
      <c r="F14" s="55"/>
      <c r="G14" s="55"/>
      <c r="H14" s="55"/>
      <c r="I14" s="55"/>
      <c r="J14" s="55"/>
    </row>
    <row r="16" ht="14.25" customHeight="1">
      <c r="J16" s="30" t="s">
        <v>24</v>
      </c>
    </row>
    <row r="17" spans="9:10" ht="12.75">
      <c r="I17" s="31" t="s">
        <v>23</v>
      </c>
      <c r="J17" s="29" t="s">
        <v>22</v>
      </c>
    </row>
    <row r="18" spans="7:10" ht="19.5" customHeight="1">
      <c r="G18" s="56"/>
      <c r="H18" s="56"/>
      <c r="I18" s="32" t="s">
        <v>21</v>
      </c>
      <c r="J18" s="46">
        <v>41025</v>
      </c>
    </row>
    <row r="19" spans="2:10" ht="12.75" customHeight="1">
      <c r="B19" s="3" t="s">
        <v>19</v>
      </c>
      <c r="D19" s="76" t="s">
        <v>68</v>
      </c>
      <c r="E19" s="76"/>
      <c r="F19" s="76"/>
      <c r="G19" s="76"/>
      <c r="I19" s="92" t="s">
        <v>20</v>
      </c>
      <c r="J19" s="89">
        <v>1302447</v>
      </c>
    </row>
    <row r="20" spans="4:10" ht="12.75">
      <c r="D20" s="76"/>
      <c r="E20" s="76"/>
      <c r="F20" s="76"/>
      <c r="G20" s="76"/>
      <c r="I20" s="92"/>
      <c r="J20" s="90"/>
    </row>
    <row r="21" spans="9:10" ht="8.25" customHeight="1">
      <c r="I21" s="92"/>
      <c r="J21" s="91"/>
    </row>
    <row r="22" spans="4:10" ht="14.25" customHeight="1">
      <c r="D22" s="76" t="s">
        <v>25</v>
      </c>
      <c r="E22" s="77"/>
      <c r="F22" s="75" t="s">
        <v>69</v>
      </c>
      <c r="G22" s="75"/>
      <c r="I22" s="88" t="s">
        <v>26</v>
      </c>
      <c r="J22" s="61"/>
    </row>
    <row r="23" spans="9:10" ht="12.75">
      <c r="I23" s="88"/>
      <c r="J23" s="61"/>
    </row>
    <row r="24" spans="9:12" ht="12.75">
      <c r="I24" s="88"/>
      <c r="J24" s="61"/>
      <c r="K24" s="4"/>
      <c r="L24" s="5"/>
    </row>
    <row r="25" spans="9:12" ht="9" customHeight="1" hidden="1">
      <c r="I25" s="63" t="s">
        <v>28</v>
      </c>
      <c r="J25" s="61"/>
      <c r="K25" s="33"/>
      <c r="L25" s="6"/>
    </row>
    <row r="26" spans="2:12" ht="12.75">
      <c r="B26" s="3" t="s">
        <v>27</v>
      </c>
      <c r="D26" s="51" t="s">
        <v>49</v>
      </c>
      <c r="E26" s="51"/>
      <c r="F26" s="51"/>
      <c r="G26" s="51"/>
      <c r="I26" s="63"/>
      <c r="J26" s="61"/>
      <c r="K26" s="5"/>
      <c r="L26" s="4"/>
    </row>
    <row r="27" spans="9:12" ht="12.75">
      <c r="I27" s="62" t="s">
        <v>32</v>
      </c>
      <c r="J27" s="61"/>
      <c r="K27" s="33"/>
      <c r="L27" s="4"/>
    </row>
    <row r="28" spans="2:12" ht="12.75">
      <c r="B28" s="3" t="s">
        <v>29</v>
      </c>
      <c r="D28" s="64" t="s">
        <v>31</v>
      </c>
      <c r="E28" s="64"/>
      <c r="F28" s="64"/>
      <c r="G28" s="64"/>
      <c r="I28" s="62"/>
      <c r="J28" s="61"/>
      <c r="K28" s="33"/>
      <c r="L28" s="4"/>
    </row>
    <row r="29" spans="2:12" ht="12.75">
      <c r="B29" s="3" t="s">
        <v>30</v>
      </c>
      <c r="D29" s="64"/>
      <c r="E29" s="64"/>
      <c r="F29" s="64"/>
      <c r="G29" s="64"/>
      <c r="I29" s="62"/>
      <c r="J29" s="61"/>
      <c r="K29" s="4"/>
      <c r="L29" s="4"/>
    </row>
    <row r="30" spans="10:12" ht="12.75">
      <c r="J30" s="61"/>
      <c r="K30" s="4"/>
      <c r="L30" s="4"/>
    </row>
    <row r="31" spans="2:12" ht="12.75">
      <c r="B31" s="3" t="s">
        <v>29</v>
      </c>
      <c r="D31" s="52" t="s">
        <v>48</v>
      </c>
      <c r="E31" s="52"/>
      <c r="F31" s="52"/>
      <c r="G31" s="52"/>
      <c r="J31" s="61"/>
      <c r="K31" s="4"/>
      <c r="L31" s="4"/>
    </row>
    <row r="32" spans="2:12" ht="12.75">
      <c r="B32" s="3" t="s">
        <v>33</v>
      </c>
      <c r="D32" s="53"/>
      <c r="E32" s="53"/>
      <c r="F32" s="53"/>
      <c r="G32" s="53"/>
      <c r="J32" s="61"/>
      <c r="K32" s="4"/>
      <c r="L32" s="4"/>
    </row>
    <row r="33" spans="9:12" ht="12.75">
      <c r="I33" s="63" t="s">
        <v>35</v>
      </c>
      <c r="J33" s="61"/>
      <c r="K33" s="4"/>
      <c r="L33" s="4"/>
    </row>
    <row r="34" spans="2:10" ht="12.75">
      <c r="B34" s="3" t="s">
        <v>34</v>
      </c>
      <c r="I34" s="63"/>
      <c r="J34" s="61"/>
    </row>
    <row r="35" spans="9:10" ht="12.75">
      <c r="I35" s="65" t="s">
        <v>37</v>
      </c>
      <c r="J35" s="61"/>
    </row>
    <row r="36" spans="2:10" ht="12.75" hidden="1">
      <c r="B36" s="14"/>
      <c r="C36" s="14"/>
      <c r="D36" s="14"/>
      <c r="I36" s="65"/>
      <c r="J36" s="61"/>
    </row>
    <row r="37" spans="2:10" ht="12.75">
      <c r="B37" s="66" t="s">
        <v>36</v>
      </c>
      <c r="C37" s="66"/>
      <c r="D37" s="66"/>
      <c r="I37" s="65"/>
      <c r="J37" s="61"/>
    </row>
    <row r="40" spans="2:10" ht="54.75" customHeight="1">
      <c r="B40" s="78" t="s">
        <v>0</v>
      </c>
      <c r="C40" s="79"/>
      <c r="D40" s="80"/>
      <c r="E40" s="59" t="s">
        <v>55</v>
      </c>
      <c r="F40" s="59" t="s">
        <v>1</v>
      </c>
      <c r="G40" s="57" t="s">
        <v>2</v>
      </c>
      <c r="H40" s="58"/>
      <c r="I40" s="57" t="s">
        <v>3</v>
      </c>
      <c r="J40" s="58"/>
    </row>
    <row r="41" spans="2:10" ht="15">
      <c r="B41" s="81"/>
      <c r="C41" s="82"/>
      <c r="D41" s="83"/>
      <c r="E41" s="60"/>
      <c r="F41" s="60"/>
      <c r="G41" s="16" t="s">
        <v>4</v>
      </c>
      <c r="H41" s="16" t="s">
        <v>5</v>
      </c>
      <c r="I41" s="16" t="s">
        <v>6</v>
      </c>
      <c r="J41" s="16" t="s">
        <v>7</v>
      </c>
    </row>
    <row r="42" spans="1:13" s="1" customFormat="1" ht="11.25">
      <c r="A42" s="7"/>
      <c r="B42" s="84">
        <v>1</v>
      </c>
      <c r="C42" s="85"/>
      <c r="D42" s="86"/>
      <c r="E42" s="8">
        <v>2</v>
      </c>
      <c r="F42" s="8">
        <v>3</v>
      </c>
      <c r="G42" s="8">
        <v>4</v>
      </c>
      <c r="H42" s="8">
        <v>5</v>
      </c>
      <c r="I42" s="8">
        <v>6</v>
      </c>
      <c r="J42" s="8">
        <v>7</v>
      </c>
      <c r="K42" s="7"/>
      <c r="L42" s="7"/>
      <c r="M42" s="7"/>
    </row>
    <row r="43" spans="1:13" s="1" customFormat="1" ht="12.75">
      <c r="A43" s="7"/>
      <c r="B43" s="47" t="s">
        <v>53</v>
      </c>
      <c r="C43" s="48"/>
      <c r="D43" s="49"/>
      <c r="E43" s="9">
        <v>197</v>
      </c>
      <c r="F43" s="9">
        <v>180</v>
      </c>
      <c r="G43" s="8"/>
      <c r="H43" s="8"/>
      <c r="I43" s="40">
        <f>J44+J45</f>
        <v>477469</v>
      </c>
      <c r="J43" s="8"/>
      <c r="K43" s="7"/>
      <c r="L43" s="7"/>
      <c r="M43" s="7"/>
    </row>
    <row r="44" spans="2:10" ht="12.75">
      <c r="B44" s="47" t="s">
        <v>53</v>
      </c>
      <c r="C44" s="48"/>
      <c r="D44" s="49"/>
      <c r="E44" s="9">
        <v>197</v>
      </c>
      <c r="F44" s="9">
        <v>211</v>
      </c>
      <c r="G44" s="9"/>
      <c r="H44" s="9"/>
      <c r="I44" s="9"/>
      <c r="J44" s="9">
        <v>366720</v>
      </c>
    </row>
    <row r="45" spans="2:10" ht="12.75">
      <c r="B45" s="47" t="s">
        <v>53</v>
      </c>
      <c r="C45" s="48"/>
      <c r="D45" s="49"/>
      <c r="E45" s="9">
        <v>197</v>
      </c>
      <c r="F45" s="9">
        <v>213</v>
      </c>
      <c r="G45" s="9"/>
      <c r="H45" s="9"/>
      <c r="I45" s="9"/>
      <c r="J45" s="9">
        <v>110749</v>
      </c>
    </row>
    <row r="46" spans="2:10" ht="12.75">
      <c r="B46" s="47" t="s">
        <v>53</v>
      </c>
      <c r="C46" s="48"/>
      <c r="D46" s="49"/>
      <c r="E46" s="36" t="s">
        <v>58</v>
      </c>
      <c r="F46" s="9">
        <v>180</v>
      </c>
      <c r="G46" s="9"/>
      <c r="H46" s="9"/>
      <c r="I46" s="9">
        <v>477469</v>
      </c>
      <c r="J46" s="9"/>
    </row>
    <row r="47" spans="2:10" ht="12.75">
      <c r="B47" s="47" t="s">
        <v>53</v>
      </c>
      <c r="C47" s="48"/>
      <c r="D47" s="49"/>
      <c r="E47" s="36" t="s">
        <v>58</v>
      </c>
      <c r="F47" s="9">
        <v>211</v>
      </c>
      <c r="G47" s="9"/>
      <c r="H47" s="9"/>
      <c r="I47" s="9"/>
      <c r="J47" s="9">
        <v>366720</v>
      </c>
    </row>
    <row r="48" spans="2:10" ht="12.75">
      <c r="B48" s="47" t="s">
        <v>53</v>
      </c>
      <c r="C48" s="48"/>
      <c r="D48" s="49"/>
      <c r="E48" s="36" t="s">
        <v>58</v>
      </c>
      <c r="F48" s="9">
        <v>213</v>
      </c>
      <c r="G48" s="9"/>
      <c r="H48" s="9"/>
      <c r="I48" s="9"/>
      <c r="J48" s="9">
        <v>110749</v>
      </c>
    </row>
    <row r="49" spans="2:10" ht="12.75">
      <c r="B49" s="47" t="s">
        <v>54</v>
      </c>
      <c r="C49" s="48"/>
      <c r="D49" s="49"/>
      <c r="E49" s="9">
        <v>207</v>
      </c>
      <c r="F49" s="9">
        <v>180</v>
      </c>
      <c r="G49" s="9"/>
      <c r="H49" s="9"/>
      <c r="I49" s="9">
        <f>J50+J51+J52</f>
        <v>755000</v>
      </c>
      <c r="J49" s="9"/>
    </row>
    <row r="50" spans="2:10" ht="12.75">
      <c r="B50" s="47" t="s">
        <v>54</v>
      </c>
      <c r="C50" s="48"/>
      <c r="D50" s="49"/>
      <c r="E50" s="9">
        <v>207</v>
      </c>
      <c r="F50" s="9">
        <v>225</v>
      </c>
      <c r="G50" s="9"/>
      <c r="H50" s="9"/>
      <c r="I50" s="9"/>
      <c r="J50" s="9">
        <v>305000</v>
      </c>
    </row>
    <row r="51" spans="2:10" ht="12.75">
      <c r="B51" s="47" t="s">
        <v>54</v>
      </c>
      <c r="C51" s="48"/>
      <c r="D51" s="49"/>
      <c r="E51" s="9">
        <v>207</v>
      </c>
      <c r="F51" s="9">
        <v>226</v>
      </c>
      <c r="G51" s="9"/>
      <c r="H51" s="9"/>
      <c r="I51" s="9"/>
      <c r="J51" s="9">
        <v>250000</v>
      </c>
    </row>
    <row r="52" spans="2:10" ht="12.75">
      <c r="B52" s="47" t="s">
        <v>54</v>
      </c>
      <c r="C52" s="48"/>
      <c r="D52" s="49"/>
      <c r="E52" s="9">
        <v>207</v>
      </c>
      <c r="F52" s="9">
        <v>310</v>
      </c>
      <c r="G52" s="9"/>
      <c r="H52" s="9"/>
      <c r="I52" s="9"/>
      <c r="J52" s="9">
        <v>200000</v>
      </c>
    </row>
    <row r="53" spans="2:10" ht="12.75">
      <c r="B53" s="47" t="s">
        <v>56</v>
      </c>
      <c r="C53" s="48"/>
      <c r="D53" s="49"/>
      <c r="E53" s="9">
        <v>191</v>
      </c>
      <c r="F53" s="9">
        <v>180</v>
      </c>
      <c r="G53" s="9"/>
      <c r="H53" s="9"/>
      <c r="I53" s="9">
        <v>70000</v>
      </c>
      <c r="J53" s="9"/>
    </row>
    <row r="54" spans="2:10" ht="12.75">
      <c r="B54" s="47" t="s">
        <v>56</v>
      </c>
      <c r="C54" s="48"/>
      <c r="D54" s="49"/>
      <c r="E54" s="9">
        <v>191</v>
      </c>
      <c r="F54" s="9">
        <v>310</v>
      </c>
      <c r="G54" s="9"/>
      <c r="H54" s="9"/>
      <c r="I54" s="9"/>
      <c r="J54" s="9">
        <v>70000</v>
      </c>
    </row>
    <row r="55" spans="2:10" ht="12.75">
      <c r="B55" s="47" t="s">
        <v>56</v>
      </c>
      <c r="C55" s="48"/>
      <c r="D55" s="49"/>
      <c r="E55" s="9">
        <v>192</v>
      </c>
      <c r="F55" s="9">
        <v>180</v>
      </c>
      <c r="G55" s="9"/>
      <c r="H55" s="9"/>
      <c r="I55" s="9">
        <v>70000</v>
      </c>
      <c r="J55" s="9"/>
    </row>
    <row r="56" spans="2:10" ht="12.75">
      <c r="B56" s="47" t="s">
        <v>56</v>
      </c>
      <c r="C56" s="48"/>
      <c r="D56" s="49"/>
      <c r="E56" s="9">
        <v>192</v>
      </c>
      <c r="F56" s="9">
        <v>310</v>
      </c>
      <c r="G56" s="9"/>
      <c r="H56" s="9"/>
      <c r="I56" s="9"/>
      <c r="J56" s="9">
        <v>70000</v>
      </c>
    </row>
    <row r="57" spans="2:10" ht="12.75">
      <c r="B57" s="47" t="s">
        <v>56</v>
      </c>
      <c r="C57" s="48"/>
      <c r="D57" s="49"/>
      <c r="E57" s="9">
        <v>193</v>
      </c>
      <c r="F57" s="9">
        <v>180</v>
      </c>
      <c r="G57" s="9"/>
      <c r="H57" s="9"/>
      <c r="I57" s="9">
        <v>150000</v>
      </c>
      <c r="J57" s="9"/>
    </row>
    <row r="58" spans="2:10" ht="12.75">
      <c r="B58" s="47" t="s">
        <v>56</v>
      </c>
      <c r="C58" s="48"/>
      <c r="D58" s="49"/>
      <c r="E58" s="9">
        <v>193</v>
      </c>
      <c r="F58" s="9">
        <v>310</v>
      </c>
      <c r="G58" s="9"/>
      <c r="H58" s="9"/>
      <c r="I58" s="9"/>
      <c r="J58" s="9">
        <v>150000</v>
      </c>
    </row>
    <row r="59" spans="2:10" ht="12.75">
      <c r="B59" s="47" t="s">
        <v>57</v>
      </c>
      <c r="C59" s="48"/>
      <c r="D59" s="49"/>
      <c r="E59" s="9">
        <v>128</v>
      </c>
      <c r="F59" s="9">
        <v>180</v>
      </c>
      <c r="G59" s="9"/>
      <c r="H59" s="9"/>
      <c r="I59" s="9">
        <f>J60</f>
        <v>1883600</v>
      </c>
      <c r="J59" s="9"/>
    </row>
    <row r="60" spans="2:10" ht="12.75" customHeight="1">
      <c r="B60" s="47" t="s">
        <v>57</v>
      </c>
      <c r="C60" s="48"/>
      <c r="D60" s="49"/>
      <c r="E60" s="9">
        <v>128</v>
      </c>
      <c r="F60" s="9">
        <v>340</v>
      </c>
      <c r="G60" s="9"/>
      <c r="H60" s="9"/>
      <c r="I60" s="9"/>
      <c r="J60" s="9">
        <v>1883600</v>
      </c>
    </row>
    <row r="61" spans="2:10" ht="12.75" customHeight="1">
      <c r="B61" s="43" t="s">
        <v>81</v>
      </c>
      <c r="C61" s="44" t="s">
        <v>80</v>
      </c>
      <c r="D61" s="45"/>
      <c r="E61" s="36" t="s">
        <v>82</v>
      </c>
      <c r="F61" s="9">
        <v>180</v>
      </c>
      <c r="G61" s="9"/>
      <c r="H61" s="9"/>
      <c r="I61" s="9">
        <v>1288370</v>
      </c>
      <c r="J61" s="9"/>
    </row>
    <row r="62" spans="2:10" ht="12.75" customHeight="1">
      <c r="B62" s="43" t="s">
        <v>81</v>
      </c>
      <c r="C62" s="44" t="s">
        <v>80</v>
      </c>
      <c r="D62" s="45"/>
      <c r="E62" s="36" t="s">
        <v>82</v>
      </c>
      <c r="F62" s="9">
        <v>226</v>
      </c>
      <c r="G62" s="9"/>
      <c r="H62" s="9"/>
      <c r="I62" s="9"/>
      <c r="J62" s="9">
        <v>55770</v>
      </c>
    </row>
    <row r="63" spans="2:10" ht="12.75" customHeight="1">
      <c r="B63" s="43" t="s">
        <v>81</v>
      </c>
      <c r="C63" s="44" t="s">
        <v>80</v>
      </c>
      <c r="D63" s="45"/>
      <c r="E63" s="36" t="s">
        <v>82</v>
      </c>
      <c r="F63" s="9">
        <v>310</v>
      </c>
      <c r="G63" s="9"/>
      <c r="H63" s="9"/>
      <c r="I63" s="9"/>
      <c r="J63" s="9">
        <v>1162600</v>
      </c>
    </row>
    <row r="64" spans="2:10" ht="12.75" customHeight="1">
      <c r="B64" s="43" t="s">
        <v>81</v>
      </c>
      <c r="C64" s="44" t="s">
        <v>80</v>
      </c>
      <c r="D64" s="45"/>
      <c r="E64" s="36" t="s">
        <v>82</v>
      </c>
      <c r="F64" s="9">
        <v>340</v>
      </c>
      <c r="G64" s="9"/>
      <c r="H64" s="9"/>
      <c r="I64" s="9"/>
      <c r="J64" s="9">
        <v>70000</v>
      </c>
    </row>
    <row r="65" spans="2:10" ht="12.75">
      <c r="B65" s="47"/>
      <c r="C65" s="48"/>
      <c r="D65" s="49"/>
      <c r="E65" s="9"/>
      <c r="F65" s="9"/>
      <c r="G65" s="9"/>
      <c r="H65" s="9"/>
      <c r="I65" s="9"/>
      <c r="J65" s="9"/>
    </row>
    <row r="66" spans="2:10" ht="12.75">
      <c r="B66" s="10"/>
      <c r="C66" s="10"/>
      <c r="D66" s="10"/>
      <c r="E66" s="10"/>
      <c r="F66" s="10"/>
      <c r="G66" s="11" t="s">
        <v>8</v>
      </c>
      <c r="H66" s="12"/>
      <c r="I66" s="35">
        <f>SUM(I43:I65)</f>
        <v>5171908</v>
      </c>
      <c r="J66" s="35">
        <f>SUM(J44:J65)</f>
        <v>5171908</v>
      </c>
    </row>
    <row r="68" spans="8:10" ht="12.75">
      <c r="H68" s="67" t="s">
        <v>9</v>
      </c>
      <c r="I68" s="65"/>
      <c r="J68" s="13"/>
    </row>
    <row r="69" spans="8:10" ht="12.75">
      <c r="H69" s="67" t="s">
        <v>10</v>
      </c>
      <c r="I69" s="65"/>
      <c r="J69" s="13"/>
    </row>
    <row r="72" spans="2:7" ht="12.75">
      <c r="B72" s="3" t="s">
        <v>11</v>
      </c>
      <c r="C72" s="14"/>
      <c r="D72" s="4"/>
      <c r="E72" s="51" t="s">
        <v>70</v>
      </c>
      <c r="F72" s="51"/>
      <c r="G72" s="33"/>
    </row>
    <row r="73" spans="3:12" ht="23.25" customHeight="1">
      <c r="C73" s="2" t="s">
        <v>13</v>
      </c>
      <c r="D73" s="27"/>
      <c r="E73" s="74" t="s">
        <v>12</v>
      </c>
      <c r="F73" s="74"/>
      <c r="G73" s="15"/>
      <c r="H73" s="68" t="s">
        <v>14</v>
      </c>
      <c r="I73" s="69"/>
      <c r="J73" s="69"/>
      <c r="K73" s="69"/>
      <c r="L73" s="70"/>
    </row>
    <row r="74" spans="8:12" ht="6" customHeight="1" hidden="1">
      <c r="H74" s="71"/>
      <c r="I74" s="72"/>
      <c r="J74" s="72"/>
      <c r="K74" s="72"/>
      <c r="L74" s="73"/>
    </row>
    <row r="75" spans="8:12" ht="12.75">
      <c r="H75" s="18"/>
      <c r="I75" s="19"/>
      <c r="J75" s="19"/>
      <c r="K75" s="4"/>
      <c r="L75" s="17"/>
    </row>
    <row r="76" spans="8:12" ht="9.75" customHeight="1">
      <c r="H76" s="71" t="s">
        <v>15</v>
      </c>
      <c r="I76" s="19"/>
      <c r="J76" s="19"/>
      <c r="K76" s="4"/>
      <c r="L76" s="4"/>
    </row>
    <row r="77" spans="8:12" ht="11.25" customHeight="1">
      <c r="H77" s="71"/>
      <c r="I77" s="20" t="s">
        <v>16</v>
      </c>
      <c r="J77" s="20" t="s">
        <v>13</v>
      </c>
      <c r="K77" s="72" t="s">
        <v>12</v>
      </c>
      <c r="L77" s="21" t="s">
        <v>17</v>
      </c>
    </row>
    <row r="78" spans="8:12" ht="11.25" customHeight="1">
      <c r="H78" s="22"/>
      <c r="I78" s="4"/>
      <c r="J78" s="4"/>
      <c r="K78" s="72"/>
      <c r="L78" s="17"/>
    </row>
    <row r="79" spans="8:12" ht="12.75">
      <c r="H79" s="22"/>
      <c r="I79" s="4"/>
      <c r="J79" s="4"/>
      <c r="K79" s="4"/>
      <c r="L79" s="17"/>
    </row>
    <row r="80" spans="8:12" ht="15">
      <c r="H80" s="25" t="s">
        <v>44</v>
      </c>
      <c r="I80" s="26"/>
      <c r="J80" s="23"/>
      <c r="K80" s="23"/>
      <c r="L80" s="24"/>
    </row>
    <row r="82" ht="12.75">
      <c r="B82" s="64" t="s">
        <v>18</v>
      </c>
    </row>
    <row r="83" spans="2:10" ht="12.75">
      <c r="B83" s="64"/>
      <c r="C83" s="14" t="s">
        <v>78</v>
      </c>
      <c r="D83" s="4"/>
      <c r="E83" s="51"/>
      <c r="F83" s="51"/>
      <c r="H83" s="39" t="s">
        <v>79</v>
      </c>
      <c r="I83" s="33"/>
      <c r="J83" s="39"/>
    </row>
    <row r="84" spans="3:10" ht="22.5">
      <c r="C84" s="2" t="s">
        <v>16</v>
      </c>
      <c r="D84" s="27"/>
      <c r="E84" s="74" t="s">
        <v>13</v>
      </c>
      <c r="F84" s="74"/>
      <c r="H84" s="27" t="s">
        <v>12</v>
      </c>
      <c r="I84" s="15"/>
      <c r="J84" s="27" t="s">
        <v>17</v>
      </c>
    </row>
    <row r="86" spans="2:3" ht="15">
      <c r="B86" s="28" t="s">
        <v>84</v>
      </c>
      <c r="C86" s="28"/>
    </row>
  </sheetData>
  <sheetProtection/>
  <mergeCells count="67">
    <mergeCell ref="B49:D49"/>
    <mergeCell ref="B55:D55"/>
    <mergeCell ref="B57:D57"/>
    <mergeCell ref="B54:D54"/>
    <mergeCell ref="B56:D56"/>
    <mergeCell ref="I4:J4"/>
    <mergeCell ref="D26:G26"/>
    <mergeCell ref="I5:J6"/>
    <mergeCell ref="I7:J7"/>
    <mergeCell ref="A12:J12"/>
    <mergeCell ref="A13:J13"/>
    <mergeCell ref="A14:J14"/>
    <mergeCell ref="I10:J10"/>
    <mergeCell ref="J8:K8"/>
    <mergeCell ref="J19:J21"/>
    <mergeCell ref="I19:I21"/>
    <mergeCell ref="B50:D50"/>
    <mergeCell ref="I35:I37"/>
    <mergeCell ref="G40:H40"/>
    <mergeCell ref="I40:J40"/>
    <mergeCell ref="J25:J26"/>
    <mergeCell ref="I25:I26"/>
    <mergeCell ref="D28:G29"/>
    <mergeCell ref="I33:I34"/>
    <mergeCell ref="B37:D37"/>
    <mergeCell ref="B43:D43"/>
    <mergeCell ref="B46:D46"/>
    <mergeCell ref="J35:J37"/>
    <mergeCell ref="I27:I29"/>
    <mergeCell ref="J27:J29"/>
    <mergeCell ref="D31:G32"/>
    <mergeCell ref="J30:J32"/>
    <mergeCell ref="J33:J34"/>
    <mergeCell ref="B65:D65"/>
    <mergeCell ref="B82:B83"/>
    <mergeCell ref="E83:F83"/>
    <mergeCell ref="E72:F72"/>
    <mergeCell ref="B51:D51"/>
    <mergeCell ref="B52:D52"/>
    <mergeCell ref="B58:D58"/>
    <mergeCell ref="B59:D59"/>
    <mergeCell ref="H73:L74"/>
    <mergeCell ref="K77:K78"/>
    <mergeCell ref="H76:H77"/>
    <mergeCell ref="E73:F73"/>
    <mergeCell ref="E40:E41"/>
    <mergeCell ref="F40:F41"/>
    <mergeCell ref="H68:I68"/>
    <mergeCell ref="H69:I69"/>
    <mergeCell ref="B40:D41"/>
    <mergeCell ref="B42:D42"/>
    <mergeCell ref="B44:D44"/>
    <mergeCell ref="B45:D45"/>
    <mergeCell ref="B47:D47"/>
    <mergeCell ref="B48:D48"/>
    <mergeCell ref="B53:D53"/>
    <mergeCell ref="B60:D60"/>
    <mergeCell ref="I1:J1"/>
    <mergeCell ref="I2:J2"/>
    <mergeCell ref="I3:J3"/>
    <mergeCell ref="E84:F84"/>
    <mergeCell ref="G18:H18"/>
    <mergeCell ref="F22:G22"/>
    <mergeCell ref="D19:G20"/>
    <mergeCell ref="D22:E22"/>
    <mergeCell ref="I22:I24"/>
    <mergeCell ref="J22:J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PageLayoutView="0" workbookViewId="0" topLeftCell="A17">
      <selection activeCell="G45" sqref="G45"/>
    </sheetView>
  </sheetViews>
  <sheetFormatPr defaultColWidth="9.140625" defaultRowHeight="12.75"/>
  <cols>
    <col min="1" max="13" width="9.140625" style="3" customWidth="1"/>
    <col min="14" max="16384" width="9.140625" style="38" customWidth="1"/>
  </cols>
  <sheetData/>
  <sheetProtection/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M72"/>
  <sheetViews>
    <sheetView tabSelected="1" zoomScalePageLayoutView="0" workbookViewId="0" topLeftCell="A1">
      <selection activeCell="D19" sqref="D19:G20"/>
    </sheetView>
  </sheetViews>
  <sheetFormatPr defaultColWidth="9.140625" defaultRowHeight="12.75"/>
  <cols>
    <col min="1" max="1" width="4.57421875" style="3" customWidth="1"/>
    <col min="2" max="2" width="13.8515625" style="3" customWidth="1"/>
    <col min="3" max="3" width="22.00390625" style="3" customWidth="1"/>
    <col min="4" max="4" width="1.57421875" style="3" customWidth="1"/>
    <col min="5" max="5" width="12.421875" style="3" customWidth="1"/>
    <col min="6" max="6" width="9.140625" style="3" customWidth="1"/>
    <col min="7" max="7" width="9.28125" style="3" customWidth="1"/>
    <col min="8" max="8" width="13.28125" style="3" customWidth="1"/>
    <col min="9" max="9" width="15.7109375" style="3" customWidth="1"/>
    <col min="10" max="10" width="17.28125" style="3" customWidth="1"/>
    <col min="11" max="11" width="10.421875" style="3" customWidth="1"/>
    <col min="12" max="13" width="9.140625" style="3" customWidth="1"/>
    <col min="14" max="16384" width="9.140625" style="38" customWidth="1"/>
  </cols>
  <sheetData>
    <row r="1" spans="9:10" ht="12.75">
      <c r="I1" s="87" t="s">
        <v>40</v>
      </c>
      <c r="J1" s="87"/>
    </row>
    <row r="2" spans="9:10" ht="11.25" customHeight="1">
      <c r="I2" s="51" t="s">
        <v>41</v>
      </c>
      <c r="J2" s="51"/>
    </row>
    <row r="3" spans="9:10" ht="12.75">
      <c r="I3" s="54" t="s">
        <v>42</v>
      </c>
      <c r="J3" s="54"/>
    </row>
    <row r="4" spans="9:10" ht="11.25" customHeight="1">
      <c r="I4" s="50" t="s">
        <v>43</v>
      </c>
      <c r="J4" s="50"/>
    </row>
    <row r="5" spans="9:10" ht="10.5" customHeight="1">
      <c r="I5" s="52" t="s">
        <v>68</v>
      </c>
      <c r="J5" s="52"/>
    </row>
    <row r="6" spans="9:10" ht="11.25" customHeight="1">
      <c r="I6" s="53"/>
      <c r="J6" s="53"/>
    </row>
    <row r="7" spans="9:10" ht="12.75">
      <c r="I7" s="54" t="s">
        <v>45</v>
      </c>
      <c r="J7" s="54"/>
    </row>
    <row r="8" spans="9:11" ht="12.75">
      <c r="I8" s="34"/>
      <c r="J8" s="51" t="s">
        <v>70</v>
      </c>
      <c r="K8" s="51"/>
    </row>
    <row r="9" spans="9:10" ht="12.75">
      <c r="I9" s="20" t="s">
        <v>13</v>
      </c>
      <c r="J9" s="20" t="s">
        <v>46</v>
      </c>
    </row>
    <row r="10" spans="9:10" ht="15">
      <c r="I10" s="56" t="s">
        <v>83</v>
      </c>
      <c r="J10" s="56"/>
    </row>
    <row r="11" spans="9:10" ht="12.75">
      <c r="I11" s="20"/>
      <c r="J11" s="20"/>
    </row>
    <row r="12" spans="1:10" ht="12.75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 t="s">
        <v>59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 t="s">
        <v>60</v>
      </c>
      <c r="B14" s="55"/>
      <c r="C14" s="55"/>
      <c r="D14" s="55"/>
      <c r="E14" s="55"/>
      <c r="F14" s="55"/>
      <c r="G14" s="55"/>
      <c r="H14" s="55"/>
      <c r="I14" s="55"/>
      <c r="J14" s="55"/>
    </row>
    <row r="16" ht="14.25" customHeight="1">
      <c r="J16" s="30" t="s">
        <v>24</v>
      </c>
    </row>
    <row r="17" spans="9:10" ht="12.75">
      <c r="I17" s="31" t="s">
        <v>23</v>
      </c>
      <c r="J17" s="29" t="s">
        <v>22</v>
      </c>
    </row>
    <row r="18" spans="7:10" ht="19.5" customHeight="1">
      <c r="G18" s="56"/>
      <c r="H18" s="56"/>
      <c r="I18" s="32" t="s">
        <v>21</v>
      </c>
      <c r="J18" s="46">
        <v>41025</v>
      </c>
    </row>
    <row r="19" spans="2:10" ht="12.75" customHeight="1">
      <c r="B19" s="3" t="s">
        <v>19</v>
      </c>
      <c r="D19" s="76" t="s">
        <v>68</v>
      </c>
      <c r="E19" s="76"/>
      <c r="F19" s="76"/>
      <c r="G19" s="76"/>
      <c r="I19" s="92" t="s">
        <v>20</v>
      </c>
      <c r="J19" s="89">
        <v>1302447</v>
      </c>
    </row>
    <row r="20" spans="4:10" ht="12.75">
      <c r="D20" s="76"/>
      <c r="E20" s="76"/>
      <c r="F20" s="76"/>
      <c r="G20" s="76"/>
      <c r="I20" s="92"/>
      <c r="J20" s="90"/>
    </row>
    <row r="21" spans="9:10" ht="8.25" customHeight="1">
      <c r="I21" s="92"/>
      <c r="J21" s="91"/>
    </row>
    <row r="22" spans="4:10" ht="14.25" customHeight="1">
      <c r="D22" s="76" t="s">
        <v>25</v>
      </c>
      <c r="E22" s="77"/>
      <c r="F22" s="75" t="s">
        <v>69</v>
      </c>
      <c r="G22" s="75"/>
      <c r="I22" s="88" t="s">
        <v>26</v>
      </c>
      <c r="J22" s="61"/>
    </row>
    <row r="23" spans="9:10" ht="12.75">
      <c r="I23" s="88"/>
      <c r="J23" s="61"/>
    </row>
    <row r="24" spans="9:12" ht="12.75">
      <c r="I24" s="88"/>
      <c r="J24" s="61"/>
      <c r="K24" s="4"/>
      <c r="L24" s="5"/>
    </row>
    <row r="25" spans="9:12" ht="9" customHeight="1" hidden="1">
      <c r="I25" s="63" t="s">
        <v>28</v>
      </c>
      <c r="J25" s="61"/>
      <c r="K25" s="33"/>
      <c r="L25" s="6"/>
    </row>
    <row r="26" spans="2:12" ht="12.75">
      <c r="B26" s="3" t="s">
        <v>27</v>
      </c>
      <c r="D26" s="51" t="s">
        <v>49</v>
      </c>
      <c r="E26" s="51"/>
      <c r="F26" s="51"/>
      <c r="G26" s="51"/>
      <c r="I26" s="63"/>
      <c r="J26" s="61"/>
      <c r="K26" s="5"/>
      <c r="L26" s="4"/>
    </row>
    <row r="27" spans="9:12" ht="12.75">
      <c r="I27" s="62" t="s">
        <v>32</v>
      </c>
      <c r="J27" s="61"/>
      <c r="K27" s="33"/>
      <c r="L27" s="4"/>
    </row>
    <row r="28" spans="2:12" ht="12.75">
      <c r="B28" s="3" t="s">
        <v>29</v>
      </c>
      <c r="D28" s="64" t="s">
        <v>31</v>
      </c>
      <c r="E28" s="64"/>
      <c r="F28" s="64"/>
      <c r="G28" s="64"/>
      <c r="I28" s="62"/>
      <c r="J28" s="61"/>
      <c r="K28" s="33"/>
      <c r="L28" s="4"/>
    </row>
    <row r="29" spans="2:12" ht="12.75">
      <c r="B29" s="3" t="s">
        <v>30</v>
      </c>
      <c r="D29" s="64"/>
      <c r="E29" s="64"/>
      <c r="F29" s="64"/>
      <c r="G29" s="64"/>
      <c r="I29" s="62"/>
      <c r="J29" s="61"/>
      <c r="K29" s="4"/>
      <c r="L29" s="4"/>
    </row>
    <row r="30" spans="10:12" ht="12.75">
      <c r="J30" s="61"/>
      <c r="K30" s="4"/>
      <c r="L30" s="4"/>
    </row>
    <row r="31" spans="2:12" ht="12.75">
      <c r="B31" s="3" t="s">
        <v>29</v>
      </c>
      <c r="D31" s="52" t="s">
        <v>48</v>
      </c>
      <c r="E31" s="52"/>
      <c r="F31" s="52"/>
      <c r="G31" s="52"/>
      <c r="J31" s="61"/>
      <c r="K31" s="4"/>
      <c r="L31" s="4"/>
    </row>
    <row r="32" spans="2:12" ht="12.75">
      <c r="B32" s="3" t="s">
        <v>50</v>
      </c>
      <c r="D32" s="53"/>
      <c r="E32" s="53"/>
      <c r="F32" s="53"/>
      <c r="G32" s="53"/>
      <c r="J32" s="61"/>
      <c r="K32" s="4"/>
      <c r="L32" s="4"/>
    </row>
    <row r="33" spans="9:12" ht="12.75">
      <c r="I33" s="63" t="s">
        <v>35</v>
      </c>
      <c r="J33" s="61"/>
      <c r="K33" s="4"/>
      <c r="L33" s="4"/>
    </row>
    <row r="34" spans="2:10" ht="12.75">
      <c r="B34" s="3" t="s">
        <v>34</v>
      </c>
      <c r="I34" s="63"/>
      <c r="J34" s="61"/>
    </row>
    <row r="35" spans="9:10" ht="12.75">
      <c r="I35" s="65" t="s">
        <v>37</v>
      </c>
      <c r="J35" s="61"/>
    </row>
    <row r="36" spans="2:10" ht="12.75" hidden="1">
      <c r="B36" s="14"/>
      <c r="C36" s="14"/>
      <c r="D36" s="14"/>
      <c r="I36" s="65"/>
      <c r="J36" s="61"/>
    </row>
    <row r="37" spans="2:10" ht="12.75">
      <c r="B37" s="66" t="s">
        <v>36</v>
      </c>
      <c r="C37" s="66"/>
      <c r="D37" s="66"/>
      <c r="I37" s="65"/>
      <c r="J37" s="61"/>
    </row>
    <row r="40" spans="2:10" ht="54.75" customHeight="1">
      <c r="B40" s="78" t="s">
        <v>52</v>
      </c>
      <c r="C40" s="79"/>
      <c r="D40" s="80"/>
      <c r="E40" s="59" t="s">
        <v>51</v>
      </c>
      <c r="F40" s="59" t="s">
        <v>1</v>
      </c>
      <c r="G40" s="57" t="s">
        <v>2</v>
      </c>
      <c r="H40" s="58"/>
      <c r="I40" s="57" t="s">
        <v>3</v>
      </c>
      <c r="J40" s="58"/>
    </row>
    <row r="41" spans="2:10" ht="15">
      <c r="B41" s="81"/>
      <c r="C41" s="82"/>
      <c r="D41" s="83"/>
      <c r="E41" s="60"/>
      <c r="F41" s="60"/>
      <c r="G41" s="16" t="s">
        <v>4</v>
      </c>
      <c r="H41" s="16" t="s">
        <v>5</v>
      </c>
      <c r="I41" s="16" t="s">
        <v>6</v>
      </c>
      <c r="J41" s="16" t="s">
        <v>7</v>
      </c>
    </row>
    <row r="42" spans="1:13" s="1" customFormat="1" ht="11.25">
      <c r="A42" s="7"/>
      <c r="B42" s="84">
        <v>1</v>
      </c>
      <c r="C42" s="85"/>
      <c r="D42" s="86"/>
      <c r="E42" s="8">
        <v>2</v>
      </c>
      <c r="F42" s="8">
        <v>3</v>
      </c>
      <c r="G42" s="8">
        <v>4</v>
      </c>
      <c r="H42" s="8">
        <v>5</v>
      </c>
      <c r="I42" s="8">
        <v>6</v>
      </c>
      <c r="J42" s="8">
        <v>7</v>
      </c>
      <c r="K42" s="7"/>
      <c r="L42" s="7"/>
      <c r="M42" s="7"/>
    </row>
    <row r="43" spans="1:13" s="1" customFormat="1" ht="12.75">
      <c r="A43" s="7"/>
      <c r="B43" s="47" t="s">
        <v>71</v>
      </c>
      <c r="C43" s="48"/>
      <c r="D43" s="49"/>
      <c r="E43" s="9"/>
      <c r="F43" s="9">
        <v>130</v>
      </c>
      <c r="G43" s="8"/>
      <c r="H43" s="8"/>
      <c r="I43" s="41">
        <v>3838000</v>
      </c>
      <c r="J43" s="8"/>
      <c r="K43" s="7"/>
      <c r="L43" s="7"/>
      <c r="M43" s="7"/>
    </row>
    <row r="44" spans="2:10" ht="12.75">
      <c r="B44" s="47" t="s">
        <v>71</v>
      </c>
      <c r="C44" s="48"/>
      <c r="D44" s="49"/>
      <c r="E44" s="9"/>
      <c r="F44" s="9">
        <v>211</v>
      </c>
      <c r="G44" s="9"/>
      <c r="H44" s="9"/>
      <c r="I44" s="9"/>
      <c r="J44" s="9">
        <v>212000</v>
      </c>
    </row>
    <row r="45" spans="2:10" ht="12.75">
      <c r="B45" s="47" t="s">
        <v>71</v>
      </c>
      <c r="C45" s="48"/>
      <c r="D45" s="49"/>
      <c r="E45" s="9"/>
      <c r="F45" s="9">
        <v>213</v>
      </c>
      <c r="G45" s="9"/>
      <c r="H45" s="9"/>
      <c r="I45" s="9"/>
      <c r="J45" s="9">
        <v>73000</v>
      </c>
    </row>
    <row r="46" spans="2:10" ht="12.75">
      <c r="B46" s="47" t="s">
        <v>71</v>
      </c>
      <c r="C46" s="48"/>
      <c r="D46" s="49"/>
      <c r="E46" s="9"/>
      <c r="F46" s="9">
        <v>340</v>
      </c>
      <c r="G46" s="9"/>
      <c r="H46" s="9"/>
      <c r="I46" s="9"/>
      <c r="J46" s="9">
        <v>15000</v>
      </c>
    </row>
    <row r="47" spans="2:10" ht="12.75">
      <c r="B47" s="47" t="s">
        <v>72</v>
      </c>
      <c r="C47" s="48"/>
      <c r="D47" s="49"/>
      <c r="E47" s="9"/>
      <c r="F47" s="9">
        <v>225</v>
      </c>
      <c r="G47" s="9"/>
      <c r="H47" s="9"/>
      <c r="I47" s="9"/>
      <c r="J47" s="9">
        <v>515750</v>
      </c>
    </row>
    <row r="48" spans="2:10" ht="12.75">
      <c r="B48" s="47" t="s">
        <v>72</v>
      </c>
      <c r="C48" s="48"/>
      <c r="D48" s="49"/>
      <c r="E48" s="9"/>
      <c r="F48" s="9">
        <v>226</v>
      </c>
      <c r="G48" s="9"/>
      <c r="H48" s="9"/>
      <c r="I48" s="9"/>
      <c r="J48" s="9">
        <v>215750</v>
      </c>
    </row>
    <row r="49" spans="2:10" ht="12.75">
      <c r="B49" s="47" t="s">
        <v>72</v>
      </c>
      <c r="C49" s="48"/>
      <c r="D49" s="49"/>
      <c r="E49" s="9"/>
      <c r="F49" s="9">
        <v>310</v>
      </c>
      <c r="G49" s="9"/>
      <c r="H49" s="9"/>
      <c r="I49" s="9"/>
      <c r="J49" s="9">
        <v>252750</v>
      </c>
    </row>
    <row r="50" spans="2:10" ht="12.75">
      <c r="B50" s="47" t="s">
        <v>72</v>
      </c>
      <c r="C50" s="48"/>
      <c r="D50" s="49"/>
      <c r="E50" s="9"/>
      <c r="F50" s="9">
        <v>340</v>
      </c>
      <c r="G50" s="9"/>
      <c r="H50" s="9"/>
      <c r="I50" s="9"/>
      <c r="J50" s="9">
        <v>415750</v>
      </c>
    </row>
    <row r="51" spans="2:10" ht="12.75">
      <c r="B51" s="47" t="s">
        <v>67</v>
      </c>
      <c r="C51" s="48"/>
      <c r="D51" s="49"/>
      <c r="E51" s="9"/>
      <c r="F51" s="9">
        <v>340</v>
      </c>
      <c r="G51" s="9"/>
      <c r="H51" s="9"/>
      <c r="I51" s="9"/>
      <c r="J51" s="9">
        <v>2138000</v>
      </c>
    </row>
    <row r="52" spans="2:10" ht="12.75">
      <c r="B52" s="10"/>
      <c r="C52" s="10"/>
      <c r="D52" s="10"/>
      <c r="E52" s="10"/>
      <c r="F52" s="10"/>
      <c r="G52" s="11" t="s">
        <v>8</v>
      </c>
      <c r="H52" s="12"/>
      <c r="I52" s="35">
        <f>SUM(I43:I51)</f>
        <v>3838000</v>
      </c>
      <c r="J52" s="35">
        <f>SUM(J44:J51)</f>
        <v>3838000</v>
      </c>
    </row>
    <row r="54" spans="8:10" ht="12.75">
      <c r="H54" s="67" t="s">
        <v>9</v>
      </c>
      <c r="I54" s="65"/>
      <c r="J54" s="13"/>
    </row>
    <row r="55" spans="8:10" ht="12.75">
      <c r="H55" s="67" t="s">
        <v>10</v>
      </c>
      <c r="I55" s="65"/>
      <c r="J55" s="13"/>
    </row>
    <row r="58" spans="2:7" ht="12.75">
      <c r="B58" s="3" t="s">
        <v>11</v>
      </c>
      <c r="C58" s="14"/>
      <c r="D58" s="4"/>
      <c r="E58" s="51" t="s">
        <v>70</v>
      </c>
      <c r="F58" s="51"/>
      <c r="G58" s="33"/>
    </row>
    <row r="59" spans="3:12" ht="23.25" customHeight="1">
      <c r="C59" s="2" t="s">
        <v>13</v>
      </c>
      <c r="D59" s="27"/>
      <c r="E59" s="74" t="s">
        <v>12</v>
      </c>
      <c r="F59" s="74"/>
      <c r="G59" s="15"/>
      <c r="H59" s="68" t="s">
        <v>14</v>
      </c>
      <c r="I59" s="69"/>
      <c r="J59" s="69"/>
      <c r="K59" s="69"/>
      <c r="L59" s="70"/>
    </row>
    <row r="60" spans="8:12" ht="6" customHeight="1" hidden="1">
      <c r="H60" s="71"/>
      <c r="I60" s="72"/>
      <c r="J60" s="72"/>
      <c r="K60" s="72"/>
      <c r="L60" s="73"/>
    </row>
    <row r="61" spans="8:12" ht="12.75">
      <c r="H61" s="18"/>
      <c r="I61" s="19"/>
      <c r="J61" s="19"/>
      <c r="K61" s="4"/>
      <c r="L61" s="17"/>
    </row>
    <row r="62" spans="8:12" ht="9.75" customHeight="1">
      <c r="H62" s="71" t="s">
        <v>15</v>
      </c>
      <c r="I62" s="19"/>
      <c r="J62" s="19"/>
      <c r="K62" s="4"/>
      <c r="L62" s="4"/>
    </row>
    <row r="63" spans="8:12" ht="11.25" customHeight="1">
      <c r="H63" s="71"/>
      <c r="I63" s="20" t="s">
        <v>16</v>
      </c>
      <c r="J63" s="20" t="s">
        <v>13</v>
      </c>
      <c r="K63" s="72" t="s">
        <v>12</v>
      </c>
      <c r="L63" s="21" t="s">
        <v>17</v>
      </c>
    </row>
    <row r="64" spans="8:12" ht="11.25" customHeight="1">
      <c r="H64" s="22"/>
      <c r="I64" s="4"/>
      <c r="J64" s="4"/>
      <c r="K64" s="72"/>
      <c r="L64" s="17"/>
    </row>
    <row r="65" spans="8:12" ht="12.75">
      <c r="H65" s="22"/>
      <c r="I65" s="4"/>
      <c r="J65" s="4"/>
      <c r="K65" s="4"/>
      <c r="L65" s="17"/>
    </row>
    <row r="66" spans="8:12" ht="15">
      <c r="H66" s="25" t="s">
        <v>44</v>
      </c>
      <c r="I66" s="26"/>
      <c r="J66" s="23"/>
      <c r="K66" s="23"/>
      <c r="L66" s="24"/>
    </row>
    <row r="68" ht="12.75">
      <c r="B68" s="64" t="s">
        <v>18</v>
      </c>
    </row>
    <row r="69" spans="2:10" ht="12.75">
      <c r="B69" s="64"/>
      <c r="C69" s="14" t="s">
        <v>78</v>
      </c>
      <c r="D69" s="4"/>
      <c r="E69" s="51"/>
      <c r="F69" s="51"/>
      <c r="H69" s="39" t="s">
        <v>79</v>
      </c>
      <c r="I69" s="33"/>
      <c r="J69" s="39"/>
    </row>
    <row r="70" spans="3:10" ht="22.5">
      <c r="C70" s="2" t="s">
        <v>16</v>
      </c>
      <c r="D70" s="27"/>
      <c r="E70" s="74" t="s">
        <v>13</v>
      </c>
      <c r="F70" s="74"/>
      <c r="H70" s="27" t="s">
        <v>12</v>
      </c>
      <c r="I70" s="15"/>
      <c r="J70" s="27" t="s">
        <v>17</v>
      </c>
    </row>
    <row r="72" spans="2:3" ht="15">
      <c r="B72" s="28" t="s">
        <v>84</v>
      </c>
      <c r="C72" s="28"/>
    </row>
  </sheetData>
  <sheetProtection/>
  <mergeCells count="57">
    <mergeCell ref="J19:J21"/>
    <mergeCell ref="I19:I21"/>
    <mergeCell ref="I22:I24"/>
    <mergeCell ref="A12:J12"/>
    <mergeCell ref="A13:J13"/>
    <mergeCell ref="A14:J14"/>
    <mergeCell ref="J22:J24"/>
    <mergeCell ref="I10:J10"/>
    <mergeCell ref="B50:D50"/>
    <mergeCell ref="I35:I37"/>
    <mergeCell ref="G40:H40"/>
    <mergeCell ref="I40:J40"/>
    <mergeCell ref="E40:E41"/>
    <mergeCell ref="F40:F41"/>
    <mergeCell ref="B37:D37"/>
    <mergeCell ref="B43:D43"/>
    <mergeCell ref="B46:D46"/>
    <mergeCell ref="D26:G26"/>
    <mergeCell ref="B47:D47"/>
    <mergeCell ref="E58:F58"/>
    <mergeCell ref="H54:I54"/>
    <mergeCell ref="H55:I55"/>
    <mergeCell ref="B48:D48"/>
    <mergeCell ref="H59:L60"/>
    <mergeCell ref="K63:K64"/>
    <mergeCell ref="H62:H63"/>
    <mergeCell ref="E59:F59"/>
    <mergeCell ref="J25:J26"/>
    <mergeCell ref="I25:I26"/>
    <mergeCell ref="D28:G29"/>
    <mergeCell ref="J35:J37"/>
    <mergeCell ref="I27:I29"/>
    <mergeCell ref="J27:J29"/>
    <mergeCell ref="B40:D41"/>
    <mergeCell ref="B42:D42"/>
    <mergeCell ref="B44:D44"/>
    <mergeCell ref="J30:J32"/>
    <mergeCell ref="J33:J34"/>
    <mergeCell ref="I33:I34"/>
    <mergeCell ref="D31:G32"/>
    <mergeCell ref="E70:F70"/>
    <mergeCell ref="G18:H18"/>
    <mergeCell ref="F22:G22"/>
    <mergeCell ref="D19:G20"/>
    <mergeCell ref="D22:E22"/>
    <mergeCell ref="B49:D49"/>
    <mergeCell ref="B51:D51"/>
    <mergeCell ref="B68:B69"/>
    <mergeCell ref="E69:F69"/>
    <mergeCell ref="B45:D45"/>
    <mergeCell ref="J8:K8"/>
    <mergeCell ref="I1:J1"/>
    <mergeCell ref="I2:J2"/>
    <mergeCell ref="I3:J3"/>
    <mergeCell ref="I4:J4"/>
    <mergeCell ref="I5:J6"/>
    <mergeCell ref="I7:J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</cp:lastModifiedBy>
  <cp:lastPrinted>2012-04-26T11:48:39Z</cp:lastPrinted>
  <dcterms:created xsi:type="dcterms:W3CDTF">1996-10-08T23:32:33Z</dcterms:created>
  <dcterms:modified xsi:type="dcterms:W3CDTF">2012-06-08T10:42:14Z</dcterms:modified>
  <cp:category/>
  <cp:version/>
  <cp:contentType/>
  <cp:contentStatus/>
</cp:coreProperties>
</file>